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hurikova\Literature\Moe\Gordeychik_2018\"/>
    </mc:Choice>
  </mc:AlternateContent>
  <bookViews>
    <workbookView xWindow="0" yWindow="0" windowWidth="28800" windowHeight="14366"/>
  </bookViews>
  <sheets>
    <sheet name="Table SM6-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L11" i="1"/>
  <c r="L10" i="1"/>
  <c r="L9" i="1"/>
  <c r="U7" i="1"/>
  <c r="L7" i="1"/>
  <c r="P7" i="1"/>
  <c r="S6" i="1"/>
  <c r="S7" i="1" s="1"/>
  <c r="S8" i="1" s="1"/>
  <c r="R6" i="1"/>
  <c r="R7" i="1" s="1"/>
  <c r="R8" i="1" s="1"/>
  <c r="U6" i="1"/>
  <c r="L6" i="1"/>
  <c r="S5" i="1"/>
  <c r="R5" i="1"/>
  <c r="O5" i="1"/>
  <c r="O6" i="1" s="1"/>
  <c r="O7" i="1" s="1"/>
  <c r="O8" i="1" s="1"/>
  <c r="O9" i="1" s="1"/>
  <c r="N5" i="1"/>
  <c r="N6" i="1" s="1"/>
  <c r="N7" i="1" s="1"/>
  <c r="N8" i="1" s="1"/>
  <c r="N9" i="1" s="1"/>
  <c r="N10" i="1" s="1"/>
  <c r="T5" i="1"/>
  <c r="V5" i="1" s="1"/>
  <c r="L5" i="1"/>
  <c r="Q5" i="1"/>
  <c r="W5" i="1" s="1"/>
  <c r="U4" i="1"/>
  <c r="Q4" i="1"/>
  <c r="W4" i="1" s="1"/>
  <c r="U5" i="1" l="1"/>
  <c r="L4" i="1"/>
  <c r="L8" i="1"/>
  <c r="U8" i="1"/>
  <c r="S9" i="1"/>
  <c r="S10" i="1" s="1"/>
  <c r="Q6" i="1"/>
  <c r="W6" i="1" s="1"/>
  <c r="N12" i="1"/>
  <c r="P12" i="1" s="1"/>
  <c r="N11" i="1"/>
  <c r="R9" i="1"/>
  <c r="R10" i="1" s="1"/>
  <c r="T8" i="1"/>
  <c r="V8" i="1" s="1"/>
  <c r="O10" i="1"/>
  <c r="Q9" i="1"/>
  <c r="W9" i="1" s="1"/>
  <c r="Q8" i="1"/>
  <c r="W8" i="1" s="1"/>
  <c r="P9" i="1"/>
  <c r="Q10" i="1"/>
  <c r="W10" i="1" s="1"/>
  <c r="P4" i="1"/>
  <c r="T6" i="1"/>
  <c r="V6" i="1" s="1"/>
  <c r="Q7" i="1"/>
  <c r="W7" i="1" s="1"/>
  <c r="P10" i="1"/>
  <c r="P5" i="1"/>
  <c r="T9" i="1"/>
  <c r="V9" i="1" s="1"/>
  <c r="T4" i="1"/>
  <c r="V4" i="1" s="1"/>
  <c r="P8" i="1"/>
  <c r="T7" i="1"/>
  <c r="V7" i="1" s="1"/>
  <c r="P11" i="1"/>
  <c r="P6" i="1"/>
  <c r="T10" i="1"/>
  <c r="V10" i="1" s="1"/>
  <c r="R11" i="1" l="1"/>
  <c r="T11" i="1" s="1"/>
  <c r="V11" i="1" s="1"/>
  <c r="R12" i="1"/>
  <c r="T12" i="1" s="1"/>
  <c r="V12" i="1" s="1"/>
  <c r="O12" i="1"/>
  <c r="Q12" i="1" s="1"/>
  <c r="W12" i="1" s="1"/>
  <c r="O11" i="1"/>
  <c r="Q11" i="1" s="1"/>
  <c r="W11" i="1" s="1"/>
  <c r="S12" i="1"/>
  <c r="U12" i="1" s="1"/>
  <c r="S11" i="1"/>
  <c r="U11" i="1" s="1"/>
  <c r="U10" i="1"/>
  <c r="U9" i="1"/>
</calcChain>
</file>

<file path=xl/sharedStrings.xml><?xml version="1.0" encoding="utf-8"?>
<sst xmlns="http://schemas.openxmlformats.org/spreadsheetml/2006/main" count="34" uniqueCount="33">
  <si>
    <t>Table SM6-A. The time intervals for the diffusion in the transition zone.</t>
  </si>
  <si>
    <t>Parameters for Fo - Eq. SM6.1</t>
  </si>
  <si>
    <t>Parameters for Ni - Eq. SM6.2</t>
  </si>
  <si>
    <t>Estimates by Fo</t>
  </si>
  <si>
    <t>Estimates by Ni</t>
  </si>
  <si>
    <t>Number</t>
  </si>
  <si>
    <t>Sample, thin section, grain, profile</t>
  </si>
  <si>
    <t>Part of profile</t>
  </si>
  <si>
    <r>
      <t>Fo</t>
    </r>
    <r>
      <rPr>
        <vertAlign val="subscript"/>
        <sz val="12"/>
        <color theme="1"/>
        <rFont val="Arial"/>
        <family val="2"/>
        <charset val="204"/>
      </rPr>
      <t>1</t>
    </r>
    <r>
      <rPr>
        <sz val="12"/>
        <color theme="1"/>
        <rFont val="Arial"/>
        <family val="2"/>
        <charset val="204"/>
      </rPr>
      <t xml:space="preserve"> (mol%)</t>
    </r>
  </si>
  <si>
    <r>
      <t>Fo</t>
    </r>
    <r>
      <rPr>
        <vertAlign val="subscript"/>
        <sz val="12"/>
        <color theme="1"/>
        <rFont val="Arial"/>
        <family val="2"/>
        <charset val="204"/>
      </rPr>
      <t>2</t>
    </r>
    <r>
      <rPr>
        <sz val="12"/>
        <color theme="1"/>
        <rFont val="Arial"/>
        <family val="2"/>
        <charset val="204"/>
      </rPr>
      <t xml:space="preserve"> (mol%)</t>
    </r>
  </si>
  <si>
    <r>
      <t>Δ</t>
    </r>
    <r>
      <rPr>
        <vertAlign val="subscript"/>
        <sz val="12"/>
        <color theme="1"/>
        <rFont val="Arial"/>
        <family val="2"/>
        <charset val="204"/>
      </rPr>
      <t>Fo</t>
    </r>
    <r>
      <rPr>
        <sz val="12"/>
        <color theme="1"/>
        <rFont val="Arial"/>
        <family val="2"/>
        <charset val="204"/>
      </rPr>
      <t xml:space="preserve"> (mm)</t>
    </r>
  </si>
  <si>
    <r>
      <t>x</t>
    </r>
    <r>
      <rPr>
        <vertAlign val="subscript"/>
        <sz val="12"/>
        <color theme="1"/>
        <rFont val="Arial"/>
        <family val="2"/>
        <charset val="204"/>
      </rPr>
      <t>0</t>
    </r>
    <r>
      <rPr>
        <sz val="12"/>
        <color theme="1"/>
        <rFont val="Arial"/>
        <family val="2"/>
        <charset val="204"/>
      </rPr>
      <t>(Fo) (mm)</t>
    </r>
  </si>
  <si>
    <r>
      <t>NiO</t>
    </r>
    <r>
      <rPr>
        <vertAlign val="subscript"/>
        <sz val="12"/>
        <color theme="1"/>
        <rFont val="Arial"/>
        <family val="2"/>
        <charset val="204"/>
      </rPr>
      <t>1</t>
    </r>
    <r>
      <rPr>
        <sz val="12"/>
        <color theme="1"/>
        <rFont val="Arial"/>
        <family val="2"/>
        <charset val="204"/>
      </rPr>
      <t xml:space="preserve"> (mol%)</t>
    </r>
  </si>
  <si>
    <r>
      <t>NiO</t>
    </r>
    <r>
      <rPr>
        <vertAlign val="subscript"/>
        <sz val="12"/>
        <color theme="1"/>
        <rFont val="Arial"/>
        <family val="2"/>
        <charset val="204"/>
      </rPr>
      <t>2</t>
    </r>
    <r>
      <rPr>
        <sz val="12"/>
        <color theme="1"/>
        <rFont val="Arial"/>
        <family val="2"/>
        <charset val="204"/>
      </rPr>
      <t xml:space="preserve"> (mol%)</t>
    </r>
  </si>
  <si>
    <r>
      <t>Δ</t>
    </r>
    <r>
      <rPr>
        <vertAlign val="subscript"/>
        <sz val="12"/>
        <color theme="1"/>
        <rFont val="Arial"/>
        <family val="2"/>
        <charset val="204"/>
      </rPr>
      <t>Ni</t>
    </r>
    <r>
      <rPr>
        <sz val="12"/>
        <color theme="1"/>
        <rFont val="Arial"/>
        <family val="2"/>
        <charset val="204"/>
      </rPr>
      <t xml:space="preserve"> (mm)</t>
    </r>
  </si>
  <si>
    <r>
      <t>x</t>
    </r>
    <r>
      <rPr>
        <vertAlign val="subscript"/>
        <sz val="12"/>
        <color theme="1"/>
        <rFont val="Arial"/>
        <family val="2"/>
        <charset val="204"/>
      </rPr>
      <t>0</t>
    </r>
    <r>
      <rPr>
        <sz val="12"/>
        <color theme="1"/>
        <rFont val="Arial"/>
        <family val="2"/>
        <charset val="204"/>
      </rPr>
      <t>(Ni) (mm)</t>
    </r>
  </si>
  <si>
    <r>
      <t>x</t>
    </r>
    <r>
      <rPr>
        <vertAlign val="subscript"/>
        <sz val="12"/>
        <color theme="1"/>
        <rFont val="Arial"/>
        <family val="2"/>
        <charset val="204"/>
      </rPr>
      <t>0</t>
    </r>
    <r>
      <rPr>
        <sz val="12"/>
        <color theme="1"/>
        <rFont val="Arial"/>
        <family val="2"/>
        <charset val="204"/>
      </rPr>
      <t>(Fo)-x</t>
    </r>
    <r>
      <rPr>
        <vertAlign val="subscript"/>
        <sz val="12"/>
        <color theme="1"/>
        <rFont val="Arial"/>
        <family val="2"/>
        <charset val="204"/>
      </rPr>
      <t>0</t>
    </r>
    <r>
      <rPr>
        <sz val="12"/>
        <color theme="1"/>
        <rFont val="Arial"/>
        <family val="2"/>
        <charset val="204"/>
      </rPr>
      <t>(Ni) (mm)</t>
    </r>
  </si>
  <si>
    <r>
      <t>Geometric factor A</t>
    </r>
    <r>
      <rPr>
        <vertAlign val="subscript"/>
        <sz val="12"/>
        <color theme="1"/>
        <rFont val="Arial"/>
        <family val="2"/>
        <charset val="204"/>
      </rPr>
      <t>pr</t>
    </r>
  </si>
  <si>
    <r>
      <t>High D</t>
    </r>
    <r>
      <rPr>
        <vertAlign val="subscript"/>
        <sz val="12"/>
        <color theme="1"/>
        <rFont val="Arial"/>
        <family val="2"/>
        <charset val="204"/>
      </rPr>
      <t>Fo</t>
    </r>
    <r>
      <rPr>
        <sz val="12"/>
        <color theme="1"/>
        <rFont val="Arial"/>
        <family val="2"/>
        <charset val="204"/>
      </rPr>
      <t xml:space="preserve"> (m</t>
    </r>
    <r>
      <rPr>
        <vertAlign val="superscript"/>
        <sz val="12"/>
        <color theme="1"/>
        <rFont val="Arial"/>
        <family val="2"/>
        <charset val="204"/>
      </rPr>
      <t>2</t>
    </r>
    <r>
      <rPr>
        <sz val="12"/>
        <color theme="1"/>
        <rFont val="Arial"/>
        <family val="2"/>
        <charset val="204"/>
      </rPr>
      <t>/s)</t>
    </r>
  </si>
  <si>
    <r>
      <t>Low D</t>
    </r>
    <r>
      <rPr>
        <vertAlign val="subscript"/>
        <sz val="12"/>
        <color theme="1"/>
        <rFont val="Arial"/>
        <family val="2"/>
        <charset val="204"/>
      </rPr>
      <t>Fo</t>
    </r>
    <r>
      <rPr>
        <sz val="12"/>
        <color theme="1"/>
        <rFont val="Arial"/>
        <family val="2"/>
        <charset val="204"/>
      </rPr>
      <t xml:space="preserve"> (m</t>
    </r>
    <r>
      <rPr>
        <vertAlign val="superscript"/>
        <sz val="12"/>
        <color theme="1"/>
        <rFont val="Arial"/>
        <family val="2"/>
        <charset val="204"/>
      </rPr>
      <t>2</t>
    </r>
    <r>
      <rPr>
        <sz val="12"/>
        <color theme="1"/>
        <rFont val="Arial"/>
        <family val="2"/>
        <charset val="204"/>
      </rPr>
      <t>/s)</t>
    </r>
  </si>
  <si>
    <t>Time intervals by Fo (d)</t>
  </si>
  <si>
    <r>
      <t>High D</t>
    </r>
    <r>
      <rPr>
        <vertAlign val="subscript"/>
        <sz val="12"/>
        <color theme="1"/>
        <rFont val="Arial"/>
        <family val="2"/>
        <charset val="204"/>
      </rPr>
      <t>Ni</t>
    </r>
    <r>
      <rPr>
        <sz val="12"/>
        <color theme="1"/>
        <rFont val="Arial"/>
        <family val="2"/>
        <charset val="204"/>
      </rPr>
      <t>, m</t>
    </r>
    <r>
      <rPr>
        <vertAlign val="superscript"/>
        <sz val="12"/>
        <color theme="1"/>
        <rFont val="Arial"/>
        <family val="2"/>
        <charset val="204"/>
      </rPr>
      <t>2</t>
    </r>
    <r>
      <rPr>
        <sz val="12"/>
        <color theme="1"/>
        <rFont val="Arial"/>
        <family val="2"/>
        <charset val="204"/>
      </rPr>
      <t>/s</t>
    </r>
  </si>
  <si>
    <r>
      <t>Low D</t>
    </r>
    <r>
      <rPr>
        <vertAlign val="subscript"/>
        <sz val="12"/>
        <color theme="1"/>
        <rFont val="Arial"/>
        <family val="2"/>
        <charset val="204"/>
      </rPr>
      <t>Ni</t>
    </r>
    <r>
      <rPr>
        <sz val="12"/>
        <color theme="1"/>
        <rFont val="Arial"/>
        <family val="2"/>
        <charset val="204"/>
      </rPr>
      <t>, m</t>
    </r>
    <r>
      <rPr>
        <vertAlign val="superscript"/>
        <sz val="12"/>
        <color theme="1"/>
        <rFont val="Arial"/>
        <family val="2"/>
        <charset val="204"/>
      </rPr>
      <t>2</t>
    </r>
    <r>
      <rPr>
        <sz val="12"/>
        <color theme="1"/>
        <rFont val="Arial"/>
        <family val="2"/>
        <charset val="204"/>
      </rPr>
      <t>/s</t>
    </r>
  </si>
  <si>
    <t>Time intervals by Ni (d)</t>
  </si>
  <si>
    <t>Resulting time intervals (d)</t>
  </si>
  <si>
    <t>SHIV-08-05 17 Ol-6-1</t>
  </si>
  <si>
    <t>SHIV-08-05 17 Ol-6-2</t>
  </si>
  <si>
    <t>SHIV-08-05-17 Ol-6-3</t>
  </si>
  <si>
    <t>SHIV-08-05-17 Ol-6-5</t>
  </si>
  <si>
    <t>SHIV-08-05-17 Ol-6-6</t>
  </si>
  <si>
    <t>SHIV-08-05 3-3 Ol-29-1</t>
  </si>
  <si>
    <t>SHIV-08-05 3-3 Ol-29-2</t>
  </si>
  <si>
    <t>SHIV-08-05 3-6 Ol-13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</si>
</sst>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000"/>
    <numFmt numFmtId="166" formatCode="0.000"/>
    <numFmt numFmtId="167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bscript"/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0" xfId="0" applyNumberFormat="1" applyFont="1"/>
    <xf numFmtId="164" fontId="1" fillId="0" borderId="0" xfId="0" applyNumberFormat="1" applyFont="1" applyAlignment="1">
      <alignment horizontal="center"/>
    </xf>
    <xf numFmtId="165" fontId="1" fillId="0" borderId="0" xfId="0" applyNumberFormat="1" applyFont="1"/>
    <xf numFmtId="49" fontId="1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2" fontId="1" fillId="0" borderId="4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1" fontId="1" fillId="0" borderId="4" xfId="0" applyNumberFormat="1" applyFont="1" applyBorder="1"/>
    <xf numFmtId="167" fontId="1" fillId="0" borderId="4" xfId="0" applyNumberFormat="1" applyFont="1" applyBorder="1"/>
    <xf numFmtId="11" fontId="1" fillId="0" borderId="4" xfId="0" applyNumberFormat="1" applyFont="1" applyFill="1" applyBorder="1"/>
    <xf numFmtId="0" fontId="1" fillId="0" borderId="4" xfId="0" applyFont="1" applyFill="1" applyBorder="1"/>
    <xf numFmtId="49" fontId="1" fillId="0" borderId="4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zoomScale="124" zoomScaleNormal="124" workbookViewId="0">
      <selection activeCell="K17" sqref="K17"/>
    </sheetView>
  </sheetViews>
  <sheetFormatPr defaultColWidth="9.07421875" defaultRowHeight="15" x14ac:dyDescent="0.35"/>
  <cols>
    <col min="1" max="1" width="8.3046875" style="1" customWidth="1"/>
    <col min="2" max="2" width="23.765625" style="1" bestFit="1" customWidth="1"/>
    <col min="3" max="3" width="7.15234375" style="1" customWidth="1"/>
    <col min="4" max="5" width="7.61328125" style="2" customWidth="1"/>
    <col min="6" max="6" width="6.23046875" style="3" customWidth="1"/>
    <col min="7" max="7" width="6.53515625" style="3" customWidth="1"/>
    <col min="8" max="9" width="7.61328125" style="4" customWidth="1"/>
    <col min="10" max="11" width="6.23046875" style="3" customWidth="1"/>
    <col min="12" max="12" width="12.23046875" style="3" customWidth="1"/>
    <col min="13" max="13" width="10.61328125" style="1" customWidth="1"/>
    <col min="14" max="15" width="9.61328125" style="1" bestFit="1" customWidth="1"/>
    <col min="16" max="17" width="7.23046875" style="1" customWidth="1"/>
    <col min="18" max="19" width="9.61328125" style="1" bestFit="1" customWidth="1"/>
    <col min="20" max="23" width="7.23046875" style="1" customWidth="1"/>
    <col min="24" max="16384" width="9.07421875" style="1"/>
  </cols>
  <sheetData>
    <row r="1" spans="1:23" x14ac:dyDescent="0.35">
      <c r="A1" s="1" t="s">
        <v>0</v>
      </c>
    </row>
    <row r="2" spans="1:23" ht="36" customHeight="1" x14ac:dyDescent="0.35">
      <c r="D2" s="21" t="s">
        <v>1</v>
      </c>
      <c r="E2" s="22"/>
      <c r="F2" s="22"/>
      <c r="G2" s="23"/>
      <c r="H2" s="21" t="s">
        <v>2</v>
      </c>
      <c r="I2" s="22"/>
      <c r="J2" s="22"/>
      <c r="K2" s="23"/>
      <c r="N2" s="24" t="s">
        <v>3</v>
      </c>
      <c r="O2" s="25"/>
      <c r="P2" s="25"/>
      <c r="Q2" s="26"/>
      <c r="R2" s="24" t="s">
        <v>4</v>
      </c>
      <c r="S2" s="25"/>
      <c r="T2" s="25"/>
      <c r="U2" s="26"/>
    </row>
    <row r="3" spans="1:23" ht="36" customHeight="1" x14ac:dyDescent="0.35">
      <c r="A3" s="5" t="s">
        <v>5</v>
      </c>
      <c r="B3" s="5" t="s">
        <v>6</v>
      </c>
      <c r="C3" s="5" t="s">
        <v>7</v>
      </c>
      <c r="D3" s="6" t="s">
        <v>8</v>
      </c>
      <c r="E3" s="6" t="s">
        <v>9</v>
      </c>
      <c r="F3" s="7" t="s">
        <v>10</v>
      </c>
      <c r="G3" s="7" t="s">
        <v>11</v>
      </c>
      <c r="H3" s="8" t="s">
        <v>12</v>
      </c>
      <c r="I3" s="8" t="s">
        <v>13</v>
      </c>
      <c r="J3" s="7" t="s">
        <v>14</v>
      </c>
      <c r="K3" s="7" t="s">
        <v>15</v>
      </c>
      <c r="L3" s="7" t="s">
        <v>16</v>
      </c>
      <c r="M3" s="5" t="s">
        <v>17</v>
      </c>
      <c r="N3" s="9" t="s">
        <v>18</v>
      </c>
      <c r="O3" s="9" t="s">
        <v>19</v>
      </c>
      <c r="P3" s="20" t="s">
        <v>20</v>
      </c>
      <c r="Q3" s="20"/>
      <c r="R3" s="9" t="s">
        <v>21</v>
      </c>
      <c r="S3" s="9" t="s">
        <v>22</v>
      </c>
      <c r="T3" s="20" t="s">
        <v>23</v>
      </c>
      <c r="U3" s="20"/>
      <c r="V3" s="20" t="s">
        <v>24</v>
      </c>
      <c r="W3" s="20"/>
    </row>
    <row r="4" spans="1:23" x14ac:dyDescent="0.35">
      <c r="A4" s="10">
        <v>1</v>
      </c>
      <c r="B4" s="11" t="s">
        <v>25</v>
      </c>
      <c r="C4" s="10"/>
      <c r="D4" s="12">
        <v>89.615342924028738</v>
      </c>
      <c r="E4" s="12">
        <v>87.15298725135878</v>
      </c>
      <c r="F4" s="3">
        <v>1.2186400983722442E-2</v>
      </c>
      <c r="G4" s="3">
        <v>0.13489999999999999</v>
      </c>
      <c r="H4" s="13">
        <v>0.40951823284024985</v>
      </c>
      <c r="I4" s="13">
        <v>0.25378159648497395</v>
      </c>
      <c r="J4" s="14">
        <v>8.1626021504877574E-3</v>
      </c>
      <c r="K4" s="14">
        <v>0.13489999999999999</v>
      </c>
      <c r="L4" s="14">
        <f>G4-K4</f>
        <v>0</v>
      </c>
      <c r="M4" s="15">
        <v>0.16670216447242892</v>
      </c>
      <c r="N4" s="16">
        <v>2.1591004353909967E-16</v>
      </c>
      <c r="O4" s="16">
        <v>1.1170787656004887E-16</v>
      </c>
      <c r="P4" s="17">
        <f t="shared" ref="P4:Q12" si="0">$F4/1000*$F4/1000/(4*$M4*N4)/60/60/24</f>
        <v>11.938866905317399</v>
      </c>
      <c r="Q4" s="17">
        <f t="shared" si="0"/>
        <v>23.075555213413576</v>
      </c>
      <c r="R4" s="18">
        <v>3.4270926528160267E-16</v>
      </c>
      <c r="S4" s="16">
        <v>1.7284310582842558E-16</v>
      </c>
      <c r="T4" s="17">
        <f t="shared" ref="T4:T12" si="1">J4*J4/1000000/(4*R4*M4)/60/60/24</f>
        <v>3.374554449828072</v>
      </c>
      <c r="U4" s="17">
        <f t="shared" ref="U4:U12" si="2">J4*J4/1000000/(4*M4*S4)/60/60/24</f>
        <v>6.6909875902215257</v>
      </c>
      <c r="V4" s="17">
        <f>T4</f>
        <v>3.374554449828072</v>
      </c>
      <c r="W4" s="17">
        <f>Q4</f>
        <v>23.075555213413576</v>
      </c>
    </row>
    <row r="5" spans="1:23" x14ac:dyDescent="0.35">
      <c r="A5" s="10">
        <v>2</v>
      </c>
      <c r="B5" s="11" t="s">
        <v>26</v>
      </c>
      <c r="C5" s="10">
        <v>1</v>
      </c>
      <c r="D5" s="12">
        <v>89.63544658894422</v>
      </c>
      <c r="E5" s="12">
        <v>87.115134124555212</v>
      </c>
      <c r="F5" s="14">
        <v>1.0676417816751511E-2</v>
      </c>
      <c r="G5" s="14">
        <v>7.5009999999999993E-2</v>
      </c>
      <c r="H5" s="13">
        <v>0.42933694229600727</v>
      </c>
      <c r="I5" s="13">
        <v>0.25310805700085737</v>
      </c>
      <c r="J5" s="14">
        <v>4.6464535255373064E-3</v>
      </c>
      <c r="K5" s="14">
        <v>7.5009999999999993E-2</v>
      </c>
      <c r="L5" s="14">
        <f t="shared" ref="L5:L12" si="3">G5-K5</f>
        <v>0</v>
      </c>
      <c r="M5" s="15">
        <v>0.27034697017518955</v>
      </c>
      <c r="N5" s="16">
        <f>N4</f>
        <v>2.1591004353909967E-16</v>
      </c>
      <c r="O5" s="16">
        <f>O4</f>
        <v>1.1170787656004887E-16</v>
      </c>
      <c r="P5" s="17">
        <f t="shared" si="0"/>
        <v>5.650450012286413</v>
      </c>
      <c r="Q5" s="17">
        <f t="shared" si="0"/>
        <v>10.921243387098647</v>
      </c>
      <c r="R5" s="18">
        <f>R4</f>
        <v>3.4270926528160267E-16</v>
      </c>
      <c r="S5" s="18">
        <f>S4</f>
        <v>1.7284310582842558E-16</v>
      </c>
      <c r="T5" s="17">
        <f t="shared" si="1"/>
        <v>0.67425179114072586</v>
      </c>
      <c r="U5" s="17">
        <f t="shared" si="2"/>
        <v>1.3368906723188545</v>
      </c>
      <c r="V5" s="17">
        <f t="shared" ref="V5:V12" si="4">T5</f>
        <v>0.67425179114072586</v>
      </c>
      <c r="W5" s="17">
        <f t="shared" ref="W5:W12" si="5">Q5</f>
        <v>10.921243387098647</v>
      </c>
    </row>
    <row r="6" spans="1:23" x14ac:dyDescent="0.35">
      <c r="A6" s="10">
        <v>3</v>
      </c>
      <c r="B6" s="11" t="s">
        <v>26</v>
      </c>
      <c r="C6" s="10">
        <v>2</v>
      </c>
      <c r="D6" s="12">
        <v>89.55507869028051</v>
      </c>
      <c r="E6" s="12">
        <v>87.161612962163872</v>
      </c>
      <c r="F6" s="14">
        <v>9.7386310668362668E-3</v>
      </c>
      <c r="G6" s="14">
        <v>8.7190000000000004E-2</v>
      </c>
      <c r="H6" s="13">
        <v>0.42161856742085918</v>
      </c>
      <c r="I6" s="13">
        <v>0.25102720020946018</v>
      </c>
      <c r="J6" s="14">
        <v>3.5287562106832101E-3</v>
      </c>
      <c r="K6" s="14">
        <v>8.7190000000000004E-2</v>
      </c>
      <c r="L6" s="14">
        <f t="shared" si="3"/>
        <v>0</v>
      </c>
      <c r="M6" s="15">
        <v>0.27034697017518955</v>
      </c>
      <c r="N6" s="16">
        <f t="shared" ref="N6:O11" si="6">N5</f>
        <v>2.1591004353909967E-16</v>
      </c>
      <c r="O6" s="16">
        <f t="shared" si="6"/>
        <v>1.1170787656004887E-16</v>
      </c>
      <c r="P6" s="17">
        <f t="shared" si="0"/>
        <v>4.7014058307729849</v>
      </c>
      <c r="Q6" s="17">
        <f t="shared" si="0"/>
        <v>9.0869217899018331</v>
      </c>
      <c r="R6" s="18">
        <f t="shared" ref="R6:S11" si="7">R5</f>
        <v>3.4270926528160267E-16</v>
      </c>
      <c r="S6" s="18">
        <f t="shared" si="7"/>
        <v>1.7284310582842558E-16</v>
      </c>
      <c r="T6" s="17">
        <f t="shared" si="1"/>
        <v>0.38888592468261934</v>
      </c>
      <c r="U6" s="17">
        <f t="shared" si="2"/>
        <v>0.77107391057086028</v>
      </c>
      <c r="V6" s="17">
        <f t="shared" si="4"/>
        <v>0.38888592468261934</v>
      </c>
      <c r="W6" s="17">
        <f t="shared" si="5"/>
        <v>9.0869217899018331</v>
      </c>
    </row>
    <row r="7" spans="1:23" x14ac:dyDescent="0.35">
      <c r="A7" s="10">
        <v>4</v>
      </c>
      <c r="B7" s="11" t="s">
        <v>27</v>
      </c>
      <c r="C7" s="10"/>
      <c r="D7" s="12">
        <v>89.560849064727975</v>
      </c>
      <c r="E7" s="12">
        <v>87.220665321223279</v>
      </c>
      <c r="F7" s="14">
        <v>7.9488527751663506E-3</v>
      </c>
      <c r="G7" s="14">
        <v>5.8000000000000003E-2</v>
      </c>
      <c r="H7" s="13">
        <v>0.43185953440841546</v>
      </c>
      <c r="I7" s="13">
        <v>0.26292062783856646</v>
      </c>
      <c r="J7" s="14">
        <v>3.4406067616373328E-3</v>
      </c>
      <c r="K7" s="14">
        <v>5.7000000000000002E-2</v>
      </c>
      <c r="L7" s="14">
        <f t="shared" si="3"/>
        <v>1.0000000000000009E-3</v>
      </c>
      <c r="M7" s="15">
        <v>0.20587181403926624</v>
      </c>
      <c r="N7" s="16">
        <f t="shared" si="6"/>
        <v>2.1591004353909967E-16</v>
      </c>
      <c r="O7" s="16">
        <f t="shared" si="6"/>
        <v>1.1170787656004887E-16</v>
      </c>
      <c r="P7" s="17">
        <f t="shared" si="0"/>
        <v>4.1130637078646002</v>
      </c>
      <c r="Q7" s="17">
        <f t="shared" si="0"/>
        <v>7.94976855339974</v>
      </c>
      <c r="R7" s="18">
        <f t="shared" si="7"/>
        <v>3.4270926528160267E-16</v>
      </c>
      <c r="S7" s="18">
        <f t="shared" si="7"/>
        <v>1.7284310582842558E-16</v>
      </c>
      <c r="T7" s="17">
        <f t="shared" si="1"/>
        <v>0.48548252937264258</v>
      </c>
      <c r="U7" s="17">
        <f t="shared" si="2"/>
        <v>0.96260339775143</v>
      </c>
      <c r="V7" s="17">
        <f>T7</f>
        <v>0.48548252937264258</v>
      </c>
      <c r="W7" s="17">
        <f t="shared" si="5"/>
        <v>7.94976855339974</v>
      </c>
    </row>
    <row r="8" spans="1:23" x14ac:dyDescent="0.35">
      <c r="A8" s="10">
        <v>5</v>
      </c>
      <c r="B8" s="11" t="s">
        <v>28</v>
      </c>
      <c r="C8" s="11"/>
      <c r="D8" s="12">
        <v>89.566934515351193</v>
      </c>
      <c r="E8" s="12">
        <v>87.240355506668863</v>
      </c>
      <c r="F8" s="14">
        <v>7.9707237200241678E-3</v>
      </c>
      <c r="G8" s="14">
        <v>6.0999999999999999E-2</v>
      </c>
      <c r="H8" s="13">
        <v>0.43471712549838565</v>
      </c>
      <c r="I8" s="13">
        <v>0.26302578235113022</v>
      </c>
      <c r="J8" s="14">
        <v>3.6612464943593082E-3</v>
      </c>
      <c r="K8" s="14">
        <v>0.06</v>
      </c>
      <c r="L8" s="14">
        <f t="shared" si="3"/>
        <v>1.0000000000000009E-3</v>
      </c>
      <c r="M8" s="15">
        <v>0.16754755834858417</v>
      </c>
      <c r="N8" s="16">
        <f t="shared" si="6"/>
        <v>2.1591004353909967E-16</v>
      </c>
      <c r="O8" s="16">
        <f t="shared" si="6"/>
        <v>1.1170787656004887E-16</v>
      </c>
      <c r="P8" s="17">
        <f t="shared" si="0"/>
        <v>5.0817211445764006</v>
      </c>
      <c r="Q8" s="17">
        <f t="shared" si="0"/>
        <v>9.8219988363063564</v>
      </c>
      <c r="R8" s="18">
        <f t="shared" si="7"/>
        <v>3.4270926528160267E-16</v>
      </c>
      <c r="S8" s="18">
        <f t="shared" si="7"/>
        <v>1.7284310582842558E-16</v>
      </c>
      <c r="T8" s="17">
        <f t="shared" si="1"/>
        <v>0.67549206960215169</v>
      </c>
      <c r="U8" s="17">
        <f t="shared" si="2"/>
        <v>1.339349867426594</v>
      </c>
      <c r="V8" s="17">
        <f t="shared" si="4"/>
        <v>0.67549206960215169</v>
      </c>
      <c r="W8" s="17">
        <f t="shared" si="5"/>
        <v>9.8219988363063564</v>
      </c>
    </row>
    <row r="9" spans="1:23" x14ac:dyDescent="0.35">
      <c r="A9" s="10">
        <v>6</v>
      </c>
      <c r="B9" s="11" t="s">
        <v>29</v>
      </c>
      <c r="C9" s="11"/>
      <c r="D9" s="12">
        <v>89.72292601482286</v>
      </c>
      <c r="E9" s="12">
        <v>87.136917764994024</v>
      </c>
      <c r="F9" s="14">
        <v>1.2985356731499514E-2</v>
      </c>
      <c r="G9" s="14">
        <v>0.14899999999999999</v>
      </c>
      <c r="H9" s="13">
        <v>0.41218553421258758</v>
      </c>
      <c r="I9" s="13">
        <v>0.2585204137016664</v>
      </c>
      <c r="J9" s="14">
        <v>9.0073985397837453E-3</v>
      </c>
      <c r="K9" s="14">
        <v>0.14899999999999999</v>
      </c>
      <c r="L9" s="14">
        <f t="shared" si="3"/>
        <v>0</v>
      </c>
      <c r="M9" s="15">
        <v>0.26885395081672947</v>
      </c>
      <c r="N9" s="16">
        <f t="shared" si="6"/>
        <v>2.1591004353909967E-16</v>
      </c>
      <c r="O9" s="16">
        <f t="shared" si="6"/>
        <v>1.1170787656004887E-16</v>
      </c>
      <c r="P9" s="17">
        <f t="shared" si="0"/>
        <v>8.4051364527614147</v>
      </c>
      <c r="Q9" s="17">
        <f t="shared" si="0"/>
        <v>16.245527471755899</v>
      </c>
      <c r="R9" s="18">
        <f t="shared" si="7"/>
        <v>3.4270926528160267E-16</v>
      </c>
      <c r="S9" s="18">
        <f t="shared" si="7"/>
        <v>1.7284310582842558E-16</v>
      </c>
      <c r="T9" s="17">
        <f t="shared" si="1"/>
        <v>2.547902208359027</v>
      </c>
      <c r="U9" s="17">
        <f t="shared" si="2"/>
        <v>5.0519208715381181</v>
      </c>
      <c r="V9" s="17">
        <f t="shared" si="4"/>
        <v>2.547902208359027</v>
      </c>
      <c r="W9" s="17">
        <f t="shared" si="5"/>
        <v>16.245527471755899</v>
      </c>
    </row>
    <row r="10" spans="1:23" x14ac:dyDescent="0.35">
      <c r="A10" s="10">
        <v>7</v>
      </c>
      <c r="B10" s="19" t="s">
        <v>30</v>
      </c>
      <c r="C10" s="11"/>
      <c r="D10" s="12">
        <v>89.93339444693683</v>
      </c>
      <c r="E10" s="12">
        <v>86.58132230565954</v>
      </c>
      <c r="F10" s="14">
        <v>1.5423128799003528E-2</v>
      </c>
      <c r="G10" s="14">
        <v>0.123</v>
      </c>
      <c r="H10" s="13">
        <v>0.43132058748517504</v>
      </c>
      <c r="I10" s="13">
        <v>0.32120376617021612</v>
      </c>
      <c r="J10" s="14">
        <v>1.05073274663021E-2</v>
      </c>
      <c r="K10" s="14">
        <v>0.129</v>
      </c>
      <c r="L10" s="14">
        <f t="shared" si="3"/>
        <v>-6.0000000000000053E-3</v>
      </c>
      <c r="M10" s="15">
        <v>0.83934909911870625</v>
      </c>
      <c r="N10" s="16">
        <f t="shared" si="6"/>
        <v>2.1591004353909967E-16</v>
      </c>
      <c r="O10" s="16">
        <f t="shared" si="6"/>
        <v>1.1170787656004887E-16</v>
      </c>
      <c r="P10" s="17">
        <f t="shared" si="0"/>
        <v>3.7980070223362756</v>
      </c>
      <c r="Q10" s="17">
        <f t="shared" si="0"/>
        <v>7.3408240028054204</v>
      </c>
      <c r="R10" s="18">
        <f t="shared" si="7"/>
        <v>3.4270926528160267E-16</v>
      </c>
      <c r="S10" s="18">
        <f t="shared" si="7"/>
        <v>1.7284310582842558E-16</v>
      </c>
      <c r="T10" s="17">
        <f t="shared" si="1"/>
        <v>1.1105607659994254</v>
      </c>
      <c r="U10" s="17">
        <f t="shared" si="2"/>
        <v>2.2019938969625024</v>
      </c>
      <c r="V10" s="17">
        <f t="shared" si="4"/>
        <v>1.1105607659994254</v>
      </c>
      <c r="W10" s="17">
        <f t="shared" si="5"/>
        <v>7.3408240028054204</v>
      </c>
    </row>
    <row r="11" spans="1:23" x14ac:dyDescent="0.35">
      <c r="A11" s="10">
        <v>8</v>
      </c>
      <c r="B11" s="19" t="s">
        <v>31</v>
      </c>
      <c r="C11" s="11"/>
      <c r="D11" s="12">
        <v>89.784186867462623</v>
      </c>
      <c r="E11" s="12">
        <v>86.443675236506991</v>
      </c>
      <c r="F11" s="14">
        <v>1.2391029158551363E-2</v>
      </c>
      <c r="G11" s="14">
        <v>0.125</v>
      </c>
      <c r="H11" s="13">
        <v>0.43232440374005382</v>
      </c>
      <c r="I11" s="13">
        <v>0.30857261869910774</v>
      </c>
      <c r="J11" s="14">
        <v>1.3123763180219118E-2</v>
      </c>
      <c r="K11" s="14">
        <v>0.13200000000000001</v>
      </c>
      <c r="L11" s="14">
        <f t="shared" si="3"/>
        <v>-7.0000000000000062E-3</v>
      </c>
      <c r="M11" s="15">
        <v>0.84893096420144409</v>
      </c>
      <c r="N11" s="16">
        <f t="shared" si="6"/>
        <v>2.1591004353909967E-16</v>
      </c>
      <c r="O11" s="16">
        <f t="shared" si="6"/>
        <v>1.1170787656004887E-16</v>
      </c>
      <c r="P11" s="17">
        <f t="shared" si="0"/>
        <v>2.4237945502296427</v>
      </c>
      <c r="Q11" s="17">
        <f t="shared" si="0"/>
        <v>4.6847331001641743</v>
      </c>
      <c r="R11" s="18">
        <f t="shared" si="7"/>
        <v>3.4270926528160267E-16</v>
      </c>
      <c r="S11" s="18">
        <f t="shared" si="7"/>
        <v>1.7284310582842558E-16</v>
      </c>
      <c r="T11" s="17">
        <f t="shared" si="1"/>
        <v>1.7129505097323061</v>
      </c>
      <c r="U11" s="17">
        <f t="shared" si="2"/>
        <v>3.3963981834302399</v>
      </c>
      <c r="V11" s="17">
        <f t="shared" si="4"/>
        <v>1.7129505097323061</v>
      </c>
      <c r="W11" s="17">
        <f t="shared" si="5"/>
        <v>4.6847331001641743</v>
      </c>
    </row>
    <row r="12" spans="1:23" x14ac:dyDescent="0.35">
      <c r="A12" s="10">
        <v>9</v>
      </c>
      <c r="B12" s="19" t="s">
        <v>32</v>
      </c>
      <c r="C12" s="11"/>
      <c r="D12" s="12">
        <v>89.535699474110217</v>
      </c>
      <c r="E12" s="12">
        <v>88.333743654070147</v>
      </c>
      <c r="F12" s="14">
        <v>1.1426644691623239E-2</v>
      </c>
      <c r="G12" s="14">
        <v>0.17599999999999999</v>
      </c>
      <c r="H12" s="13">
        <v>0.42901007414515985</v>
      </c>
      <c r="I12" s="13">
        <v>0.2419902607628131</v>
      </c>
      <c r="J12" s="14">
        <v>7.3344214232842105E-3</v>
      </c>
      <c r="K12" s="14">
        <v>0.17100000000000001</v>
      </c>
      <c r="L12" s="14">
        <f t="shared" si="3"/>
        <v>4.9999999999999767E-3</v>
      </c>
      <c r="M12" s="15">
        <v>0.16763818358604132</v>
      </c>
      <c r="N12" s="16">
        <f>N10</f>
        <v>2.1591004353909967E-16</v>
      </c>
      <c r="O12" s="16">
        <f t="shared" ref="O12" si="8">O10</f>
        <v>1.1170787656004887E-16</v>
      </c>
      <c r="P12" s="17">
        <f t="shared" si="0"/>
        <v>10.43801511449584</v>
      </c>
      <c r="Q12" s="17">
        <f t="shared" si="0"/>
        <v>20.17469463418821</v>
      </c>
      <c r="R12" s="18">
        <f t="shared" ref="R12:S12" si="9">R10</f>
        <v>3.4270926528160267E-16</v>
      </c>
      <c r="S12" s="18">
        <f t="shared" si="9"/>
        <v>1.7284310582842558E-16</v>
      </c>
      <c r="T12" s="17">
        <f t="shared" si="1"/>
        <v>2.7093130827723937</v>
      </c>
      <c r="U12" s="17">
        <f t="shared" si="2"/>
        <v>5.371962575912355</v>
      </c>
      <c r="V12" s="17">
        <f t="shared" si="4"/>
        <v>2.7093130827723937</v>
      </c>
      <c r="W12" s="17">
        <f t="shared" si="5"/>
        <v>20.17469463418821</v>
      </c>
    </row>
  </sheetData>
  <mergeCells count="7">
    <mergeCell ref="V3:W3"/>
    <mergeCell ref="D2:G2"/>
    <mergeCell ref="H2:K2"/>
    <mergeCell ref="N2:Q2"/>
    <mergeCell ref="R2:U2"/>
    <mergeCell ref="P3:Q3"/>
    <mergeCell ref="T3:U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SM6-A</vt:lpstr>
    </vt:vector>
  </TitlesOfParts>
  <Company>IEM RAS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Gordeychik</dc:creator>
  <cp:lastModifiedBy>Gordeychik</cp:lastModifiedBy>
  <dcterms:created xsi:type="dcterms:W3CDTF">2018-03-09T20:18:21Z</dcterms:created>
  <dcterms:modified xsi:type="dcterms:W3CDTF">2018-08-06T10:26:17Z</dcterms:modified>
</cp:coreProperties>
</file>